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Quy_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5" i="1" l="1"/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8" i="1" l="1"/>
  <c r="I38" i="1" l="1"/>
  <c r="I37" i="1"/>
  <c r="I36" i="1"/>
  <c r="I35" i="1"/>
  <c r="I34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33" i="1"/>
  <c r="I32" i="1"/>
  <c r="I31" i="1"/>
  <c r="I30" i="1"/>
  <c r="I29" i="1"/>
  <c r="I10" i="1"/>
  <c r="I9" i="1"/>
  <c r="I8" i="1"/>
</calcChain>
</file>

<file path=xl/sharedStrings.xml><?xml version="1.0" encoding="utf-8"?>
<sst xmlns="http://schemas.openxmlformats.org/spreadsheetml/2006/main" count="140" uniqueCount="100">
  <si>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</si>
  <si>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</si>
  <si>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</si>
  <si>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</si>
  <si>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</si>
  <si>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</si>
  <si>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</si>
  <si>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</si>
  <si>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</si>
  <si>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</si>
  <si>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</si>
  <si>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</si>
  <si>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</si>
  <si>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</si>
  <si>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</si>
  <si>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</si>
  <si>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</si>
  <si>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</si>
  <si>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</si>
  <si>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</si>
  <si>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</si>
  <si>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</si>
  <si>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</si>
  <si>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</si>
  <si>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</si>
  <si>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BẢNG XÁC ĐỊNH KHỐI LƯỢNG CÔNG VIỆC QUÝ 1/2019</t>
  </si>
  <si>
    <t>KHOA HỌC CƠ BẢN</t>
  </si>
  <si>
    <t>Trần Kim Thu Liễu</t>
  </si>
  <si>
    <t>Phạm Thị Thu Nga</t>
  </si>
  <si>
    <t>Nguyễn Thị Huyền Nga</t>
  </si>
  <si>
    <t>Lê Thái Hùng</t>
  </si>
  <si>
    <t>Nguyễn Văn Hậu</t>
  </si>
  <si>
    <t>Dương Đức Kiên</t>
  </si>
  <si>
    <t>Hà Như Mai</t>
  </si>
  <si>
    <t>Cao Thị Nga</t>
  </si>
  <si>
    <t>Nguyễn Thị Cẩm Thạch</t>
  </si>
  <si>
    <t>Nguyễn Thị Thủy</t>
  </si>
  <si>
    <t>Nguyễn Văn Đông</t>
  </si>
  <si>
    <t>Đặng Thị Kiến Trúc</t>
  </si>
  <si>
    <t>Nguyễn Thanh Tú</t>
  </si>
  <si>
    <t>Trần Thị Ánh Tuyết</t>
  </si>
  <si>
    <t>Trịnh Khắc Vũ</t>
  </si>
  <si>
    <t>Nguyễn Phương Hà</t>
  </si>
  <si>
    <t>Nguyễn Thị Thanh Tú</t>
  </si>
  <si>
    <t>Giang Phi Hùng</t>
  </si>
  <si>
    <t>Nguyễn Mạnh Phương</t>
  </si>
  <si>
    <t>Nguyễn Phú Tân</t>
  </si>
  <si>
    <t>Nguyễn Đức Thắng</t>
  </si>
  <si>
    <t>Nguyễn Thị Thu Hà</t>
  </si>
  <si>
    <t>Phạm Thị Thu Hiền</t>
  </si>
  <si>
    <t>Võ Thị Hồng Lan</t>
  </si>
  <si>
    <t>Nguyễn Thị Thu Tâm</t>
  </si>
  <si>
    <t>Vương Thanh Thuỷ</t>
  </si>
  <si>
    <t>Lê Nguyễn Mỹ Trâm</t>
  </si>
  <si>
    <t>Nguyễn Thị Bảo Trân</t>
  </si>
  <si>
    <t>Trần Thanh Trúc</t>
  </si>
  <si>
    <t>Lê Văn Bình</t>
  </si>
  <si>
    <t>Ngô Thanh Điền</t>
  </si>
  <si>
    <t>Hoc bồi dưỡng 
Giảng viên chính hạng II</t>
  </si>
  <si>
    <r>
      <t xml:space="preserve">Học bồi dường đạt chuẩn và nâng chuẩn </t>
    </r>
    <r>
      <rPr>
        <b/>
        <sz val="12"/>
        <color rgb="FFFF0000"/>
        <rFont val="Times New Roman"/>
        <family val="1"/>
      </rPr>
      <t>(x1)</t>
    </r>
  </si>
  <si>
    <t>Học bồi dưỡng đạt chuẩn và nâng chuẩn</t>
  </si>
  <si>
    <t>BTEC</t>
  </si>
  <si>
    <t>Hoc bồi dưỡng 
Giảng viên chính hạng II
NVSP CĐ-ĐH</t>
  </si>
  <si>
    <t>ngày 03/01/2019
sửa điểm 18T4-CNO1</t>
  </si>
  <si>
    <t>Dạy lớp Bồi dưỡng Văn hóa ban đêm</t>
  </si>
  <si>
    <t>tháng 12/2018</t>
  </si>
  <si>
    <t>tháng 3/2019</t>
  </si>
  <si>
    <t>25/2/2019</t>
  </si>
  <si>
    <t>chưa có 
kết quả</t>
  </si>
  <si>
    <t>Giảng dạy/ coi thi ban đêm</t>
  </si>
  <si>
    <t>21/3/2019</t>
  </si>
  <si>
    <t>Hỗ trợ tuyển sinh</t>
  </si>
  <si>
    <t>12/1/2019
9/3/2019</t>
  </si>
  <si>
    <t>chưa kết thúc</t>
  </si>
  <si>
    <t>tháng 9/2018</t>
  </si>
  <si>
    <t>SVHS học tiếng Anh với GV nước ngoài</t>
  </si>
  <si>
    <t>Phân công Giảng dạy / xếp thời khóa biểu</t>
  </si>
  <si>
    <t>Hỗ trợ 
phân công GV môn GD QP- AN</t>
  </si>
  <si>
    <r>
      <t xml:space="preserve">Hỗ trợ tuyển sinh
</t>
    </r>
    <r>
      <rPr>
        <b/>
        <sz val="12"/>
        <color rgb="FFFF0000"/>
        <rFont val="Times New Roman"/>
        <family val="1"/>
      </rPr>
      <t>(x2)</t>
    </r>
  </si>
  <si>
    <t>đá banh</t>
  </si>
  <si>
    <t>học Anh văn</t>
  </si>
  <si>
    <t>Training Workshop on 
English Language Teaching Methodology
SEAMEO</t>
  </si>
  <si>
    <t xml:space="preserve">05/1/2019
</t>
  </si>
  <si>
    <t xml:space="preserve"> 12/1/2019</t>
  </si>
  <si>
    <t>15/1/2019</t>
  </si>
  <si>
    <t>Coi thi ban đêm/ coi thi Tốt nghiệp</t>
  </si>
  <si>
    <t>Hướng dẫn Giáo sinh thực tập</t>
  </si>
  <si>
    <t>Hướng dẫn giáo sinh thực tập</t>
  </si>
  <si>
    <r>
      <t xml:space="preserve">Dạy/ coi thi buổi tối , chủ nhật, tốt nghiệp </t>
    </r>
    <r>
      <rPr>
        <b/>
        <sz val="12"/>
        <color rgb="FFFF0000"/>
        <rFont val="Times New Roman"/>
        <family val="1"/>
      </rPr>
      <t>(x1)</t>
    </r>
  </si>
  <si>
    <t>Nghỉ hộ sản 
từ 19/2/2019</t>
  </si>
  <si>
    <r>
      <t xml:space="preserve">Hỗ trợ xếp thời khóa biểu
Hỗ trợ giảng dạy
Hướng dẫn Giáo sinh thực tập  </t>
    </r>
    <r>
      <rPr>
        <b/>
        <sz val="12"/>
        <color rgb="FFFF0000"/>
        <rFont val="Times New Roman"/>
        <family val="1"/>
      </rPr>
      <t xml:space="preserve"> (x2)</t>
    </r>
  </si>
  <si>
    <t>Dạy ban đêm</t>
  </si>
  <si>
    <t>Coi thi tốt nghiệp 
Chủ nhật</t>
  </si>
  <si>
    <t>Dạy lớp đêm</t>
  </si>
  <si>
    <t>Nghỉ không 
hưởng lương từ tháng 1/2019</t>
  </si>
  <si>
    <r>
      <t xml:space="preserve">Hỗ trợ Giảng dạy/ phân công giảng dạy  </t>
    </r>
    <r>
      <rPr>
        <b/>
        <sz val="13"/>
        <color rgb="FFFF0000"/>
        <rFont val="Times New Roman"/>
        <family val="1"/>
      </rPr>
      <t xml:space="preserve"> </t>
    </r>
  </si>
  <si>
    <t>Coi thi 
tốt nghiệp</t>
  </si>
  <si>
    <r>
      <t xml:space="preserve">Xếp loại thi đua tháng 01/2019 </t>
    </r>
    <r>
      <rPr>
        <b/>
        <sz val="13"/>
        <rFont val="Times New Roman"/>
        <family val="1"/>
      </rPr>
      <t>loại C</t>
    </r>
  </si>
  <si>
    <t>nhắc nhở ngày vào lớp trễ 8 phút
nhắc nhở việc tự ý thay đổi ổ khóa phòng LAB trong thời gian nghỉ Tết</t>
  </si>
  <si>
    <t>Tham gia quay 
video cùng với lớp 18T4-NNA2 ngày 26/03/2019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</si>
</sst>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%"/>
    <numFmt numFmtId="165" formatCode="m/d;@"/>
  </numFmts>
  <fonts count="5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rgb="FF222222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222222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Calibri"/>
      <family val="2"/>
      <scheme val="minor"/>
    </font>
    <font>
      <sz val="10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10">
    <xf numFmtId="0" fontId="0" fillId="0" borderId="0" xfId="0"/>
    <xf numFmtId="0" fontId="30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29" fillId="0" borderId="10" xfId="1" applyFont="1" applyFill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6" fillId="0" borderId="0" xfId="51" applyFont="1" applyFill="1" applyAlignment="1"/>
    <xf numFmtId="0" fontId="33" fillId="0" borderId="10" xfId="0" applyFont="1" applyFill="1" applyBorder="1" applyAlignment="1" applyProtection="1">
      <alignment horizontal="center" vertical="center" wrapText="1"/>
      <protection locked="0"/>
    </xf>
    <xf numFmtId="0" fontId="35" fillId="0" borderId="0" xfId="51" applyFont="1" applyFill="1"/>
    <xf numFmtId="9" fontId="36" fillId="0" borderId="10" xfId="1" applyNumberFormat="1" applyFont="1" applyFill="1" applyBorder="1" applyAlignment="1">
      <alignment horizontal="center" vertical="center"/>
    </xf>
    <xf numFmtId="0" fontId="34" fillId="0" borderId="10" xfId="51" applyFont="1" applyFill="1" applyBorder="1" applyAlignment="1">
      <alignment horizontal="center" vertical="center"/>
    </xf>
    <xf numFmtId="10" fontId="36" fillId="0" borderId="10" xfId="1" applyNumberFormat="1" applyFont="1" applyFill="1" applyBorder="1" applyAlignment="1">
      <alignment horizontal="center" vertical="center" wrapText="1"/>
    </xf>
    <xf numFmtId="0" fontId="31" fillId="0" borderId="10" xfId="51" applyFont="1" applyFill="1" applyBorder="1" applyAlignment="1">
      <alignment horizontal="center" vertical="center" wrapText="1"/>
    </xf>
    <xf numFmtId="0" fontId="31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2" fillId="0" borderId="10" xfId="51" applyFont="1" applyFill="1" applyBorder="1" applyAlignment="1">
      <alignment horizontal="center" vertical="center"/>
    </xf>
    <xf numFmtId="9" fontId="39" fillId="0" borderId="10" xfId="0" applyNumberFormat="1" applyFont="1" applyBorder="1" applyAlignment="1">
      <alignment horizontal="center"/>
    </xf>
    <xf numFmtId="0" fontId="39" fillId="0" borderId="10" xfId="0" applyFont="1" applyBorder="1" applyAlignment="1">
      <alignment horizontal="center"/>
    </xf>
    <xf numFmtId="0" fontId="33" fillId="0" borderId="10" xfId="0" applyFont="1" applyFill="1" applyBorder="1" applyAlignment="1" applyProtection="1">
      <alignment horizontal="left" vertical="center" wrapText="1"/>
      <protection locked="0"/>
    </xf>
    <xf numFmtId="0" fontId="41" fillId="0" borderId="10" xfId="0" applyFont="1" applyFill="1" applyBorder="1" applyAlignment="1" applyProtection="1">
      <alignment horizontal="center" vertical="center" wrapText="1"/>
      <protection locked="0"/>
    </xf>
    <xf numFmtId="0" fontId="38" fillId="0" borderId="10" xfId="51" applyFont="1" applyFill="1" applyBorder="1" applyAlignment="1">
      <alignment horizontal="center" vertical="center" wrapText="1"/>
    </xf>
    <xf numFmtId="9" fontId="39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8" fillId="0" borderId="10" xfId="1" applyFont="1" applyFill="1" applyBorder="1" applyAlignment="1">
      <alignment horizontal="center" vertical="center" wrapText="1"/>
    </xf>
    <xf numFmtId="164" fontId="39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0" fontId="36" fillId="24" borderId="10" xfId="0" quotePrefix="1" applyFont="1" applyFill="1" applyBorder="1" applyAlignment="1">
      <alignment horizontal="center" vertical="center" wrapText="1"/>
    </xf>
    <xf numFmtId="0" fontId="22" fillId="0" borderId="18" xfId="51" applyFont="1" applyFill="1" applyBorder="1" applyAlignment="1">
      <alignment wrapText="1"/>
    </xf>
    <xf numFmtId="0" fontId="22" fillId="0" borderId="12" xfId="51" applyFont="1" applyFill="1" applyBorder="1" applyAlignment="1">
      <alignment wrapText="1"/>
    </xf>
    <xf numFmtId="0" fontId="41" fillId="0" borderId="10" xfId="0" applyFont="1" applyFill="1" applyBorder="1" applyAlignment="1" applyProtection="1">
      <alignment horizontal="left" vertical="center" wrapText="1"/>
      <protection locked="0"/>
    </xf>
    <xf numFmtId="0" fontId="32" fillId="0" borderId="0" xfId="51" applyFont="1" applyFill="1" applyAlignment="1">
      <alignment horizontal="center"/>
    </xf>
    <xf numFmtId="0" fontId="38" fillId="0" borderId="17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31" fillId="0" borderId="14" xfId="51" applyFont="1" applyFill="1" applyBorder="1" applyAlignment="1">
      <alignment horizontal="center" vertical="center" wrapText="1"/>
    </xf>
    <xf numFmtId="0" fontId="31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8" fillId="0" borderId="14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  <xf numFmtId="0" fontId="36" fillId="25" borderId="10" xfId="0" quotePrefix="1" applyFont="1" applyFill="1" applyBorder="1" applyAlignment="1">
      <alignment horizontal="center" vertical="center" wrapText="1"/>
    </xf>
    <xf numFmtId="9" fontId="22" fillId="25" borderId="10" xfId="51" applyNumberFormat="1" applyFont="1" applyFill="1" applyBorder="1" applyAlignment="1">
      <alignment horizontal="center" vertical="center"/>
    </xf>
    <xf numFmtId="10" fontId="36" fillId="25" borderId="10" xfId="1" applyNumberFormat="1" applyFont="1" applyFill="1" applyBorder="1" applyAlignment="1">
      <alignment horizontal="center" vertical="center" wrapText="1"/>
    </xf>
    <xf numFmtId="14" fontId="27" fillId="25" borderId="10" xfId="1" applyNumberFormat="1" applyFont="1" applyFill="1" applyBorder="1" applyAlignment="1">
      <alignment horizontal="center" vertical="center" wrapText="1"/>
    </xf>
    <xf numFmtId="0" fontId="25" fillId="25" borderId="10" xfId="1" applyFont="1" applyFill="1" applyBorder="1" applyAlignment="1">
      <alignment horizontal="center" vertical="center" wrapText="1"/>
    </xf>
    <xf numFmtId="0" fontId="22" fillId="25" borderId="10" xfId="51" applyFont="1" applyFill="1" applyBorder="1" applyAlignment="1">
      <alignment horizontal="center" vertical="center"/>
    </xf>
    <xf numFmtId="164" fontId="39" fillId="25" borderId="10" xfId="1" applyNumberFormat="1" applyFont="1" applyFill="1" applyBorder="1" applyAlignment="1">
      <alignment horizontal="center" vertical="center"/>
    </xf>
    <xf numFmtId="9" fontId="36" fillId="25" borderId="10" xfId="1" applyNumberFormat="1" applyFont="1" applyFill="1" applyBorder="1" applyAlignment="1">
      <alignment horizontal="center" vertical="center"/>
    </xf>
    <xf numFmtId="0" fontId="32" fillId="25" borderId="10" xfId="51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vertical="center"/>
    </xf>
    <xf numFmtId="0" fontId="43" fillId="0" borderId="10" xfId="0" applyFont="1" applyBorder="1" applyAlignment="1">
      <alignment horizontal="center"/>
    </xf>
    <xf numFmtId="0" fontId="43" fillId="0" borderId="10" xfId="0" applyFont="1" applyBorder="1" applyAlignment="1">
      <alignment horizontal="center" vertical="center"/>
    </xf>
    <xf numFmtId="9" fontId="39" fillId="25" borderId="10" xfId="1" applyNumberFormat="1" applyFont="1" applyFill="1" applyBorder="1" applyAlignment="1">
      <alignment horizontal="center" vertical="center" wrapText="1"/>
    </xf>
    <xf numFmtId="0" fontId="29" fillId="25" borderId="10" xfId="1" applyFont="1" applyFill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44" fillId="0" borderId="12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 wrapText="1"/>
    </xf>
    <xf numFmtId="0" fontId="44" fillId="0" borderId="12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5" fillId="0" borderId="10" xfId="0" applyFont="1" applyBorder="1"/>
    <xf numFmtId="0" fontId="45" fillId="0" borderId="11" xfId="0" applyFont="1" applyBorder="1" applyAlignment="1">
      <alignment horizontal="center"/>
    </xf>
    <xf numFmtId="0" fontId="45" fillId="0" borderId="12" xfId="0" applyFont="1" applyBorder="1" applyAlignment="1">
      <alignment horizontal="center"/>
    </xf>
    <xf numFmtId="0" fontId="45" fillId="0" borderId="11" xfId="0" applyFont="1" applyBorder="1" applyAlignment="1">
      <alignment horizontal="center" vertical="center" wrapText="1"/>
    </xf>
    <xf numFmtId="0" fontId="45" fillId="0" borderId="11" xfId="0" applyFont="1" applyBorder="1" applyAlignment="1">
      <alignment horizontal="center"/>
    </xf>
    <xf numFmtId="0" fontId="45" fillId="0" borderId="12" xfId="0" applyFont="1" applyBorder="1" applyAlignment="1">
      <alignment horizontal="center"/>
    </xf>
    <xf numFmtId="0" fontId="45" fillId="0" borderId="10" xfId="0" applyFont="1" applyBorder="1" applyAlignment="1">
      <alignment horizontal="center" vertical="center" wrapText="1"/>
    </xf>
    <xf numFmtId="165" fontId="45" fillId="0" borderId="10" xfId="0" applyNumberFormat="1" applyFont="1" applyBorder="1"/>
    <xf numFmtId="0" fontId="45" fillId="0" borderId="10" xfId="0" applyFont="1" applyBorder="1" applyAlignment="1">
      <alignment wrapText="1"/>
    </xf>
    <xf numFmtId="14" fontId="45" fillId="0" borderId="11" xfId="0" applyNumberFormat="1" applyFont="1" applyBorder="1" applyAlignment="1">
      <alignment horizontal="center"/>
    </xf>
    <xf numFmtId="0" fontId="44" fillId="0" borderId="10" xfId="51" applyFont="1" applyFill="1" applyBorder="1" applyAlignment="1">
      <alignment horizontal="left" vertical="center" wrapText="1"/>
    </xf>
    <xf numFmtId="0" fontId="48" fillId="0" borderId="0" xfId="0" applyFont="1"/>
    <xf numFmtId="0" fontId="45" fillId="0" borderId="10" xfId="51" applyFont="1" applyFill="1" applyBorder="1" applyAlignment="1">
      <alignment horizontal="left" vertical="center" wrapText="1"/>
    </xf>
    <xf numFmtId="14" fontId="45" fillId="0" borderId="10" xfId="0" applyNumberFormat="1" applyFont="1" applyBorder="1" applyAlignment="1">
      <alignment wrapText="1"/>
    </xf>
    <xf numFmtId="0" fontId="46" fillId="0" borderId="10" xfId="0" applyFont="1" applyBorder="1" applyAlignment="1">
      <alignment wrapText="1"/>
    </xf>
    <xf numFmtId="0" fontId="46" fillId="0" borderId="10" xfId="0" applyFont="1" applyBorder="1" applyAlignment="1">
      <alignment horizontal="justify" vertical="center" wrapText="1"/>
    </xf>
    <xf numFmtId="0" fontId="45" fillId="0" borderId="10" xfId="0" applyFont="1" applyBorder="1" applyAlignment="1">
      <alignment horizontal="center"/>
    </xf>
    <xf numFmtId="0" fontId="34" fillId="24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2" fillId="0" borderId="18" xfId="51" applyFont="1" applyFill="1" applyBorder="1" applyAlignment="1">
      <alignment horizontal="center" vertical="center" wrapText="1"/>
    </xf>
    <xf numFmtId="0" fontId="21" fillId="0" borderId="10" xfId="51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 wrapText="1"/>
    </xf>
    <xf numFmtId="0" fontId="0" fillId="25" borderId="0" xfId="0" applyFill="1" applyAlignment="1">
      <alignment horizontal="center" vertical="center"/>
    </xf>
    <xf numFmtId="0" fontId="22" fillId="25" borderId="18" xfId="51" applyFont="1" applyFill="1" applyBorder="1" applyAlignment="1">
      <alignment horizontal="center" vertical="center" wrapText="1"/>
    </xf>
    <xf numFmtId="0" fontId="22" fillId="25" borderId="10" xfId="51" applyFont="1" applyFill="1" applyBorder="1" applyAlignment="1">
      <alignment horizontal="center" vertical="center" wrapText="1"/>
    </xf>
    <xf numFmtId="0" fontId="22" fillId="0" borderId="10" xfId="51" applyFont="1" applyFill="1" applyBorder="1" applyAlignment="1">
      <alignment horizontal="center" vertical="center" wrapText="1"/>
    </xf>
    <xf numFmtId="0" fontId="22" fillId="0" borderId="18" xfId="51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 wrapText="1"/>
    </xf>
    <xf numFmtId="0" fontId="21" fillId="0" borderId="18" xfId="5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9" fillId="25" borderId="10" xfId="0" applyFont="1" applyFill="1" applyBorder="1" applyAlignment="1">
      <alignment horizontal="center" vertical="center" wrapText="1"/>
    </xf>
    <xf numFmtId="0" fontId="22" fillId="25" borderId="18" xfId="51" applyFont="1" applyFill="1" applyBorder="1" applyAlignment="1">
      <alignment horizontal="center" vertical="center"/>
    </xf>
    <xf numFmtId="0" fontId="39" fillId="24" borderId="10" xfId="0" applyFont="1" applyFill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center" vertical="center" wrapText="1"/>
    </xf>
    <xf numFmtId="0" fontId="22" fillId="0" borderId="20" xfId="51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49" fillId="0" borderId="0" xfId="0" applyFont="1" applyAlignment="1">
      <alignment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topLeftCell="A5" workbookViewId="0">
      <selection activeCell="O6" sqref="O6"/>
    </sheetView>
  </sheetViews>
  <sheetFormatPr defaultRowHeight="15" x14ac:dyDescent="0.25"/>
  <cols>
    <col min="1" max="1" width="6.140625" customWidth="1"/>
    <col min="2" max="2" width="22" bestFit="1" customWidth="1"/>
    <col min="3" max="3" width="17.42578125" customWidth="1"/>
    <col min="4" max="4" width="14.42578125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  <col min="13" max="13" width="15.42578125" customWidth="1"/>
    <col min="14" max="14" width="13.42578125" customWidth="1"/>
  </cols>
  <sheetData>
    <row r="1" spans="1:20" ht="18.75" x14ac:dyDescent="0.3">
      <c r="A1" s="11" t="s">
        <v>0</v>
      </c>
      <c r="B1" s="11"/>
      <c r="C1" s="11"/>
      <c r="D1" s="9"/>
      <c r="E1" s="9"/>
      <c r="F1" s="9"/>
      <c r="G1" s="9"/>
      <c r="H1" s="9"/>
      <c r="I1" s="9"/>
      <c r="J1" s="9"/>
      <c r="R1" s="60">
        <v>90</v>
      </c>
      <c r="S1" s="60">
        <v>100</v>
      </c>
      <c r="T1" s="62">
        <v>50</v>
      </c>
    </row>
    <row r="2" spans="1:20" ht="18.75" x14ac:dyDescent="0.3">
      <c r="A2" s="33" t="s">
        <v>26</v>
      </c>
      <c r="B2" s="33"/>
      <c r="C2" s="33"/>
      <c r="D2" s="33"/>
      <c r="E2" s="33"/>
      <c r="F2" s="33"/>
      <c r="G2" s="9"/>
      <c r="H2" s="9"/>
      <c r="I2" s="9"/>
      <c r="J2" s="9"/>
      <c r="R2" s="60">
        <v>80</v>
      </c>
      <c r="S2" s="60">
        <v>90</v>
      </c>
      <c r="T2" s="62">
        <v>45</v>
      </c>
    </row>
    <row r="3" spans="1:20" x14ac:dyDescent="0.25">
      <c r="A3" s="8"/>
      <c r="B3" s="8"/>
      <c r="C3" s="8"/>
      <c r="D3" s="9"/>
      <c r="E3" s="9"/>
      <c r="F3" s="9"/>
      <c r="G3" s="9"/>
      <c r="H3" s="9"/>
      <c r="I3" s="9"/>
      <c r="J3" s="9"/>
      <c r="R3" s="61">
        <v>70</v>
      </c>
      <c r="S3" s="61">
        <v>80</v>
      </c>
      <c r="T3" s="63">
        <v>40</v>
      </c>
    </row>
    <row r="4" spans="1:20" ht="20.25" x14ac:dyDescent="0.3">
      <c r="A4" s="37" t="s">
        <v>25</v>
      </c>
      <c r="B4" s="37"/>
      <c r="C4" s="37"/>
      <c r="D4" s="37"/>
      <c r="E4" s="37"/>
      <c r="F4" s="37"/>
      <c r="G4" s="37"/>
      <c r="H4" s="37"/>
      <c r="I4" s="37"/>
      <c r="J4" s="37"/>
      <c r="L4" s="19">
        <v>0.3</v>
      </c>
      <c r="M4" s="20">
        <v>6</v>
      </c>
      <c r="R4" s="61">
        <v>60</v>
      </c>
      <c r="S4" s="61">
        <v>70</v>
      </c>
      <c r="T4" s="63">
        <v>30</v>
      </c>
    </row>
    <row r="5" spans="1:20" ht="20.25" x14ac:dyDescent="0.3">
      <c r="A5" s="47"/>
      <c r="B5" s="47"/>
      <c r="C5" s="47"/>
      <c r="D5" s="47"/>
      <c r="E5" s="47"/>
      <c r="F5" s="47"/>
      <c r="G5" s="47"/>
      <c r="H5" s="47"/>
      <c r="I5" s="47"/>
      <c r="J5" s="47"/>
      <c r="L5" s="20">
        <f>(M5*L4)/M4</f>
        <v>4.9999999999999996E-2</v>
      </c>
      <c r="M5" s="20">
        <v>1</v>
      </c>
      <c r="R5" s="61">
        <v>50</v>
      </c>
      <c r="S5" s="61">
        <v>60</v>
      </c>
      <c r="T5" s="63">
        <v>25</v>
      </c>
    </row>
    <row r="6" spans="1:20" s="2" customFormat="1" ht="33" customHeight="1" x14ac:dyDescent="0.25">
      <c r="A6" s="41" t="s">
        <v>1</v>
      </c>
      <c r="B6" s="41" t="s">
        <v>2</v>
      </c>
      <c r="C6" s="43" t="s">
        <v>22</v>
      </c>
      <c r="D6" s="38" t="s">
        <v>3</v>
      </c>
      <c r="E6" s="39"/>
      <c r="F6" s="39"/>
      <c r="G6" s="39"/>
      <c r="H6" s="40"/>
      <c r="I6" s="48" t="s">
        <v>5</v>
      </c>
      <c r="J6" s="45" t="s">
        <v>6</v>
      </c>
    </row>
    <row r="7" spans="1:20" s="2" customFormat="1" ht="141.75" x14ac:dyDescent="0.25">
      <c r="A7" s="42"/>
      <c r="B7" s="42"/>
      <c r="C7" s="44"/>
      <c r="D7" s="15" t="s">
        <v>59</v>
      </c>
      <c r="E7" s="23" t="s">
        <v>90</v>
      </c>
      <c r="F7" s="16" t="s">
        <v>88</v>
      </c>
      <c r="G7" s="15" t="s">
        <v>78</v>
      </c>
      <c r="H7" s="26" t="s">
        <v>4</v>
      </c>
      <c r="I7" s="49"/>
      <c r="J7" s="46"/>
    </row>
    <row r="8" spans="1:20" s="90" customFormat="1" ht="99" x14ac:dyDescent="0.25">
      <c r="A8" s="29">
        <v>1</v>
      </c>
      <c r="B8" s="89" t="s">
        <v>27</v>
      </c>
      <c r="C8" s="17">
        <v>0.7</v>
      </c>
      <c r="D8" s="14">
        <v>0.05</v>
      </c>
      <c r="E8" s="14">
        <v>0.1</v>
      </c>
      <c r="F8" s="14">
        <v>0.05</v>
      </c>
      <c r="G8" s="14">
        <v>0.1</v>
      </c>
      <c r="H8" s="27">
        <f>D8+E8+F8+G8</f>
        <v>0.30000000000000004</v>
      </c>
      <c r="I8" s="12">
        <f t="shared" ref="I8:I38" si="0">C8+H8</f>
        <v>1</v>
      </c>
      <c r="J8" s="18">
        <v>50</v>
      </c>
      <c r="M8" s="91" t="s">
        <v>62</v>
      </c>
      <c r="N8" s="92"/>
    </row>
    <row r="9" spans="1:20" s="94" customFormat="1" ht="66" x14ac:dyDescent="0.25">
      <c r="A9" s="50">
        <v>2</v>
      </c>
      <c r="B9" s="93" t="s">
        <v>28</v>
      </c>
      <c r="C9" s="51">
        <v>0.7</v>
      </c>
      <c r="D9" s="52">
        <v>0.05</v>
      </c>
      <c r="E9" s="53"/>
      <c r="F9" s="54"/>
      <c r="G9" s="55"/>
      <c r="H9" s="56">
        <f t="shared" ref="F9:H38" si="1">D9+E9+F9+G9</f>
        <v>0.05</v>
      </c>
      <c r="I9" s="57">
        <f t="shared" si="0"/>
        <v>0.75</v>
      </c>
      <c r="J9" s="58">
        <v>40</v>
      </c>
      <c r="M9" s="95" t="s">
        <v>58</v>
      </c>
      <c r="N9" s="96" t="s">
        <v>89</v>
      </c>
    </row>
    <row r="10" spans="1:20" s="90" customFormat="1" ht="66" x14ac:dyDescent="0.25">
      <c r="A10" s="29">
        <v>3</v>
      </c>
      <c r="B10" s="89" t="s">
        <v>29</v>
      </c>
      <c r="C10" s="17">
        <v>0.7</v>
      </c>
      <c r="D10" s="14">
        <v>0.05</v>
      </c>
      <c r="E10" s="14">
        <v>0.1</v>
      </c>
      <c r="F10" s="7"/>
      <c r="G10" s="3"/>
      <c r="H10" s="27">
        <f t="shared" si="1"/>
        <v>0.15000000000000002</v>
      </c>
      <c r="I10" s="12">
        <f t="shared" si="0"/>
        <v>0.85</v>
      </c>
      <c r="J10" s="18">
        <v>45</v>
      </c>
      <c r="M10" s="91" t="s">
        <v>58</v>
      </c>
      <c r="N10" s="92"/>
    </row>
    <row r="11" spans="1:20" s="90" customFormat="1" ht="82.5" x14ac:dyDescent="0.25">
      <c r="A11" s="29">
        <v>4</v>
      </c>
      <c r="B11" s="89" t="s">
        <v>30</v>
      </c>
      <c r="C11" s="17">
        <v>0.7</v>
      </c>
      <c r="D11" s="14">
        <v>0.05</v>
      </c>
      <c r="E11" s="14"/>
      <c r="F11" s="14"/>
      <c r="G11" s="3"/>
      <c r="H11" s="27">
        <f t="shared" si="1"/>
        <v>0.05</v>
      </c>
      <c r="I11" s="12">
        <f t="shared" si="0"/>
        <v>0.75</v>
      </c>
      <c r="J11" s="18">
        <v>40</v>
      </c>
      <c r="M11" s="91" t="s">
        <v>58</v>
      </c>
      <c r="N11" s="97" t="s">
        <v>63</v>
      </c>
      <c r="P11" s="90" t="s">
        <v>79</v>
      </c>
    </row>
    <row r="12" spans="1:20" s="90" customFormat="1" ht="20.25" x14ac:dyDescent="0.25">
      <c r="A12" s="29">
        <v>5</v>
      </c>
      <c r="B12" s="89" t="s">
        <v>31</v>
      </c>
      <c r="C12" s="17">
        <v>0.7</v>
      </c>
      <c r="D12" s="14">
        <v>0.05</v>
      </c>
      <c r="E12" s="1"/>
      <c r="F12" s="7"/>
      <c r="G12" s="4"/>
      <c r="H12" s="27">
        <f t="shared" si="1"/>
        <v>0.05</v>
      </c>
      <c r="I12" s="12">
        <f t="shared" si="0"/>
        <v>0.75</v>
      </c>
      <c r="J12" s="18">
        <v>40</v>
      </c>
      <c r="M12" s="98" t="s">
        <v>80</v>
      </c>
      <c r="N12" s="99"/>
    </row>
    <row r="13" spans="1:20" s="90" customFormat="1" ht="66" x14ac:dyDescent="0.25">
      <c r="A13" s="29">
        <v>6</v>
      </c>
      <c r="B13" s="89" t="s">
        <v>32</v>
      </c>
      <c r="C13" s="17">
        <v>0.7</v>
      </c>
      <c r="D13" s="14">
        <v>0.05</v>
      </c>
      <c r="E13" s="24"/>
      <c r="F13" s="14"/>
      <c r="G13" s="13"/>
      <c r="H13" s="27">
        <f t="shared" si="1"/>
        <v>0.05</v>
      </c>
      <c r="I13" s="12">
        <f t="shared" si="0"/>
        <v>0.75</v>
      </c>
      <c r="J13" s="18">
        <v>40</v>
      </c>
      <c r="M13" s="91" t="s">
        <v>58</v>
      </c>
      <c r="N13" s="92"/>
    </row>
    <row r="14" spans="1:20" s="90" customFormat="1" ht="66" x14ac:dyDescent="0.25">
      <c r="A14" s="29">
        <v>7</v>
      </c>
      <c r="B14" s="89" t="s">
        <v>33</v>
      </c>
      <c r="C14" s="17">
        <v>0.7</v>
      </c>
      <c r="D14" s="14">
        <v>0.05</v>
      </c>
      <c r="E14" s="25"/>
      <c r="F14" s="14">
        <v>0.05</v>
      </c>
      <c r="G14" s="3"/>
      <c r="H14" s="27">
        <f t="shared" si="1"/>
        <v>0.1</v>
      </c>
      <c r="I14" s="12">
        <f t="shared" si="0"/>
        <v>0.79999999999999993</v>
      </c>
      <c r="J14" s="18">
        <v>40</v>
      </c>
      <c r="M14" s="91" t="s">
        <v>58</v>
      </c>
      <c r="N14" s="3" t="s">
        <v>91</v>
      </c>
    </row>
    <row r="15" spans="1:20" s="90" customFormat="1" ht="49.5" x14ac:dyDescent="0.25">
      <c r="A15" s="29">
        <v>8</v>
      </c>
      <c r="B15" s="89" t="s">
        <v>34</v>
      </c>
      <c r="C15" s="17">
        <v>0.7</v>
      </c>
      <c r="D15" s="14">
        <v>0.05</v>
      </c>
      <c r="E15" s="24"/>
      <c r="F15" s="14">
        <v>0.05</v>
      </c>
      <c r="G15" s="3"/>
      <c r="H15" s="27">
        <f t="shared" si="1"/>
        <v>0.1</v>
      </c>
      <c r="I15" s="12">
        <f t="shared" si="0"/>
        <v>0.79999999999999993</v>
      </c>
      <c r="J15" s="18">
        <v>40</v>
      </c>
      <c r="M15" s="98" t="s">
        <v>80</v>
      </c>
      <c r="N15" s="97" t="s">
        <v>92</v>
      </c>
    </row>
    <row r="16" spans="1:20" s="90" customFormat="1" ht="21.75" customHeight="1" x14ac:dyDescent="0.25">
      <c r="A16" s="29">
        <v>9</v>
      </c>
      <c r="B16" s="89" t="s">
        <v>35</v>
      </c>
      <c r="C16" s="17">
        <v>0.7</v>
      </c>
      <c r="D16" s="14"/>
      <c r="E16" s="6"/>
      <c r="F16" s="14"/>
      <c r="G16" s="3"/>
      <c r="H16" s="27">
        <f t="shared" si="1"/>
        <v>0</v>
      </c>
      <c r="I16" s="12">
        <f t="shared" si="0"/>
        <v>0.7</v>
      </c>
      <c r="J16" s="18">
        <v>40</v>
      </c>
      <c r="M16" s="100"/>
      <c r="N16" s="92"/>
    </row>
    <row r="17" spans="1:16" s="90" customFormat="1" ht="66" x14ac:dyDescent="0.25">
      <c r="A17" s="29">
        <v>10</v>
      </c>
      <c r="B17" s="89" t="s">
        <v>36</v>
      </c>
      <c r="C17" s="17">
        <v>0.7</v>
      </c>
      <c r="D17" s="14">
        <v>0.05</v>
      </c>
      <c r="E17" s="1"/>
      <c r="F17" s="14">
        <v>0.05</v>
      </c>
      <c r="G17" s="4"/>
      <c r="H17" s="27">
        <f t="shared" si="1"/>
        <v>0.1</v>
      </c>
      <c r="I17" s="12">
        <f t="shared" si="0"/>
        <v>0.79999999999999993</v>
      </c>
      <c r="J17" s="18">
        <v>40</v>
      </c>
      <c r="M17" s="91" t="s">
        <v>58</v>
      </c>
      <c r="N17" s="3" t="s">
        <v>91</v>
      </c>
    </row>
    <row r="18" spans="1:16" s="90" customFormat="1" ht="66" x14ac:dyDescent="0.25">
      <c r="A18" s="29">
        <v>11</v>
      </c>
      <c r="B18" s="89" t="s">
        <v>37</v>
      </c>
      <c r="C18" s="17">
        <v>0.7</v>
      </c>
      <c r="D18" s="14">
        <v>0.05</v>
      </c>
      <c r="E18" s="24"/>
      <c r="F18" s="14">
        <v>0.05</v>
      </c>
      <c r="G18" s="13"/>
      <c r="H18" s="27">
        <f t="shared" si="1"/>
        <v>0.1</v>
      </c>
      <c r="I18" s="12">
        <f t="shared" si="0"/>
        <v>0.79999999999999993</v>
      </c>
      <c r="J18" s="18">
        <v>40</v>
      </c>
      <c r="M18" s="91" t="s">
        <v>58</v>
      </c>
      <c r="N18" s="3" t="s">
        <v>91</v>
      </c>
    </row>
    <row r="19" spans="1:16" s="90" customFormat="1" ht="21.75" customHeight="1" x14ac:dyDescent="0.25">
      <c r="A19" s="29">
        <v>12</v>
      </c>
      <c r="B19" s="89" t="s">
        <v>38</v>
      </c>
      <c r="C19" s="17">
        <v>0.7</v>
      </c>
      <c r="D19" s="14">
        <v>0.05</v>
      </c>
      <c r="E19" s="25"/>
      <c r="F19" s="5"/>
      <c r="G19" s="3"/>
      <c r="H19" s="27">
        <f t="shared" si="1"/>
        <v>0.05</v>
      </c>
      <c r="I19" s="12">
        <f t="shared" si="0"/>
        <v>0.75</v>
      </c>
      <c r="J19" s="18">
        <v>40</v>
      </c>
      <c r="M19" s="98" t="s">
        <v>80</v>
      </c>
      <c r="N19" s="92"/>
    </row>
    <row r="20" spans="1:16" s="90" customFormat="1" ht="66" x14ac:dyDescent="0.25">
      <c r="A20" s="29">
        <v>13</v>
      </c>
      <c r="B20" s="89" t="s">
        <v>39</v>
      </c>
      <c r="C20" s="17">
        <v>0.7</v>
      </c>
      <c r="D20" s="14">
        <v>0.05</v>
      </c>
      <c r="E20" s="6"/>
      <c r="F20" s="14">
        <v>0.05</v>
      </c>
      <c r="G20" s="3"/>
      <c r="H20" s="27">
        <f t="shared" si="1"/>
        <v>0.1</v>
      </c>
      <c r="I20" s="12">
        <f t="shared" si="0"/>
        <v>0.79999999999999993</v>
      </c>
      <c r="J20" s="18">
        <v>45</v>
      </c>
      <c r="M20" s="91" t="s">
        <v>58</v>
      </c>
      <c r="N20" s="3" t="s">
        <v>91</v>
      </c>
    </row>
    <row r="21" spans="1:16" s="90" customFormat="1" ht="21.75" customHeight="1" x14ac:dyDescent="0.25">
      <c r="A21" s="29">
        <v>14</v>
      </c>
      <c r="B21" s="89" t="s">
        <v>40</v>
      </c>
      <c r="C21" s="17">
        <v>0.7</v>
      </c>
      <c r="D21" s="10"/>
      <c r="E21" s="1"/>
      <c r="F21" s="7"/>
      <c r="G21" s="4"/>
      <c r="H21" s="27">
        <f t="shared" si="1"/>
        <v>0</v>
      </c>
      <c r="I21" s="12">
        <f t="shared" si="0"/>
        <v>0.7</v>
      </c>
      <c r="J21" s="18">
        <v>40</v>
      </c>
      <c r="M21" s="100"/>
      <c r="N21" s="92"/>
    </row>
    <row r="22" spans="1:16" s="90" customFormat="1" ht="66" x14ac:dyDescent="0.25">
      <c r="A22" s="29">
        <v>15</v>
      </c>
      <c r="B22" s="89" t="s">
        <v>41</v>
      </c>
      <c r="C22" s="17">
        <v>0.7</v>
      </c>
      <c r="D22" s="14">
        <v>0.05</v>
      </c>
      <c r="E22" s="24"/>
      <c r="F22" s="14">
        <v>0.05</v>
      </c>
      <c r="G22" s="13"/>
      <c r="H22" s="27">
        <f t="shared" si="1"/>
        <v>0.1</v>
      </c>
      <c r="I22" s="12">
        <f t="shared" si="0"/>
        <v>0.79999999999999993</v>
      </c>
      <c r="J22" s="18">
        <v>45</v>
      </c>
      <c r="M22" s="91" t="s">
        <v>58</v>
      </c>
      <c r="N22" s="92"/>
    </row>
    <row r="23" spans="1:16" s="90" customFormat="1" ht="66" x14ac:dyDescent="0.25">
      <c r="A23" s="29">
        <v>16</v>
      </c>
      <c r="B23" s="89" t="s">
        <v>42</v>
      </c>
      <c r="C23" s="17">
        <v>0.7</v>
      </c>
      <c r="D23" s="14">
        <v>0.05</v>
      </c>
      <c r="E23" s="25"/>
      <c r="F23" s="14">
        <v>0.05</v>
      </c>
      <c r="G23" s="3"/>
      <c r="H23" s="27">
        <f t="shared" si="1"/>
        <v>0.1</v>
      </c>
      <c r="I23" s="12">
        <f t="shared" si="0"/>
        <v>0.79999999999999993</v>
      </c>
      <c r="J23" s="18">
        <v>45</v>
      </c>
      <c r="M23" s="91" t="s">
        <v>58</v>
      </c>
      <c r="N23" s="97" t="s">
        <v>92</v>
      </c>
    </row>
    <row r="24" spans="1:16" s="90" customFormat="1" ht="102" x14ac:dyDescent="0.2">
      <c r="A24" s="29">
        <v>17</v>
      </c>
      <c r="B24" s="89" t="s">
        <v>43</v>
      </c>
      <c r="C24" s="17">
        <v>0.7</v>
      </c>
      <c r="D24" s="14">
        <v>0.05</v>
      </c>
      <c r="E24" s="24">
        <v>0.1</v>
      </c>
      <c r="F24" s="7"/>
      <c r="G24" s="14">
        <v>0.1</v>
      </c>
      <c r="H24" s="27">
        <f t="shared" si="1"/>
        <v>0.25</v>
      </c>
      <c r="I24" s="12">
        <f t="shared" si="0"/>
        <v>0.95</v>
      </c>
      <c r="J24" s="18">
        <v>45</v>
      </c>
      <c r="M24" s="91" t="s">
        <v>58</v>
      </c>
      <c r="N24" s="97" t="s">
        <v>97</v>
      </c>
      <c r="O24" s="109" t="s">
        <v>99</v>
      </c>
    </row>
    <row r="25" spans="1:16" s="90" customFormat="1" ht="75" x14ac:dyDescent="0.25">
      <c r="A25" s="29">
        <v>18</v>
      </c>
      <c r="B25" s="89" t="s">
        <v>44</v>
      </c>
      <c r="C25" s="17">
        <v>0.7</v>
      </c>
      <c r="D25" s="14">
        <v>0.05</v>
      </c>
      <c r="E25" s="24">
        <v>0.1</v>
      </c>
      <c r="F25" s="14"/>
      <c r="G25" s="3"/>
      <c r="H25" s="27">
        <f t="shared" si="1"/>
        <v>0.15000000000000002</v>
      </c>
      <c r="I25" s="12">
        <f t="shared" si="0"/>
        <v>0.85</v>
      </c>
      <c r="J25" s="18">
        <v>45</v>
      </c>
      <c r="M25" s="91" t="s">
        <v>58</v>
      </c>
      <c r="N25" s="92"/>
      <c r="O25" s="101" t="s">
        <v>77</v>
      </c>
      <c r="P25" s="90" t="s">
        <v>79</v>
      </c>
    </row>
    <row r="26" spans="1:16" s="90" customFormat="1" ht="66" x14ac:dyDescent="0.25">
      <c r="A26" s="29">
        <v>19</v>
      </c>
      <c r="B26" s="89" t="s">
        <v>45</v>
      </c>
      <c r="C26" s="17">
        <v>0.7</v>
      </c>
      <c r="D26" s="14">
        <v>0.05</v>
      </c>
      <c r="E26" s="1"/>
      <c r="F26" s="7"/>
      <c r="G26" s="14">
        <v>0.1</v>
      </c>
      <c r="H26" s="27">
        <f t="shared" si="1"/>
        <v>0.15000000000000002</v>
      </c>
      <c r="I26" s="12">
        <f t="shared" si="0"/>
        <v>0.85</v>
      </c>
      <c r="J26" s="18">
        <v>45</v>
      </c>
      <c r="M26" s="91" t="s">
        <v>58</v>
      </c>
      <c r="N26" s="92"/>
    </row>
    <row r="27" spans="1:16" s="90" customFormat="1" ht="66" x14ac:dyDescent="0.25">
      <c r="A27" s="29">
        <v>20</v>
      </c>
      <c r="B27" s="89" t="s">
        <v>46</v>
      </c>
      <c r="C27" s="17">
        <v>0.7</v>
      </c>
      <c r="D27" s="14">
        <v>0.05</v>
      </c>
      <c r="E27" s="24"/>
      <c r="F27" s="14"/>
      <c r="G27" s="13"/>
      <c r="H27" s="27">
        <f t="shared" si="1"/>
        <v>0.05</v>
      </c>
      <c r="I27" s="12">
        <f t="shared" si="0"/>
        <v>0.75</v>
      </c>
      <c r="J27" s="18">
        <v>40</v>
      </c>
      <c r="M27" s="91" t="s">
        <v>58</v>
      </c>
      <c r="N27" s="92"/>
    </row>
    <row r="28" spans="1:16" s="90" customFormat="1" ht="21.75" customHeight="1" x14ac:dyDescent="0.25">
      <c r="A28" s="29">
        <v>21</v>
      </c>
      <c r="B28" s="89" t="s">
        <v>47</v>
      </c>
      <c r="C28" s="17">
        <v>0.7</v>
      </c>
      <c r="D28" s="14"/>
      <c r="E28" s="25"/>
      <c r="F28" s="5"/>
      <c r="G28" s="3"/>
      <c r="H28" s="27">
        <f t="shared" si="1"/>
        <v>0</v>
      </c>
      <c r="I28" s="12">
        <f t="shared" si="0"/>
        <v>0.7</v>
      </c>
      <c r="J28" s="18">
        <v>40</v>
      </c>
      <c r="M28" s="100"/>
      <c r="N28" s="92"/>
    </row>
    <row r="29" spans="1:16" s="94" customFormat="1" ht="82.5" x14ac:dyDescent="0.25">
      <c r="A29" s="50">
        <v>22</v>
      </c>
      <c r="B29" s="102" t="s">
        <v>48</v>
      </c>
      <c r="C29" s="51">
        <v>0.7</v>
      </c>
      <c r="D29" s="52">
        <v>0.05</v>
      </c>
      <c r="E29" s="64">
        <v>0.1</v>
      </c>
      <c r="F29" s="65"/>
      <c r="G29" s="55"/>
      <c r="H29" s="56">
        <f t="shared" si="1"/>
        <v>0.15000000000000002</v>
      </c>
      <c r="I29" s="57">
        <f t="shared" si="0"/>
        <v>0.85</v>
      </c>
      <c r="J29" s="58">
        <v>50</v>
      </c>
      <c r="M29" s="103" t="s">
        <v>61</v>
      </c>
      <c r="N29" s="96" t="s">
        <v>94</v>
      </c>
    </row>
    <row r="30" spans="1:16" s="90" customFormat="1" ht="21.75" customHeight="1" x14ac:dyDescent="0.25">
      <c r="A30" s="29">
        <v>23</v>
      </c>
      <c r="B30" s="104" t="s">
        <v>49</v>
      </c>
      <c r="C30" s="17">
        <v>0.7</v>
      </c>
      <c r="D30" s="14">
        <v>0.05</v>
      </c>
      <c r="E30" s="6"/>
      <c r="F30" s="14"/>
      <c r="G30" s="3"/>
      <c r="H30" s="27">
        <f t="shared" si="1"/>
        <v>0.05</v>
      </c>
      <c r="I30" s="12">
        <f t="shared" si="0"/>
        <v>0.75</v>
      </c>
      <c r="J30" s="18">
        <v>40</v>
      </c>
      <c r="M30" s="98" t="s">
        <v>61</v>
      </c>
      <c r="N30" s="92"/>
    </row>
    <row r="31" spans="1:16" s="90" customFormat="1" ht="33" x14ac:dyDescent="0.25">
      <c r="A31" s="29">
        <v>24</v>
      </c>
      <c r="B31" s="104" t="s">
        <v>50</v>
      </c>
      <c r="C31" s="17">
        <v>0.7</v>
      </c>
      <c r="D31" s="14">
        <v>0.05</v>
      </c>
      <c r="E31" s="1"/>
      <c r="F31" s="14">
        <v>0.05</v>
      </c>
      <c r="G31" s="4"/>
      <c r="H31" s="27">
        <f t="shared" si="1"/>
        <v>0.1</v>
      </c>
      <c r="I31" s="12">
        <f t="shared" si="0"/>
        <v>0.79999999999999993</v>
      </c>
      <c r="J31" s="18">
        <v>45</v>
      </c>
      <c r="M31" s="98" t="s">
        <v>61</v>
      </c>
      <c r="N31" s="97" t="s">
        <v>96</v>
      </c>
    </row>
    <row r="32" spans="1:16" s="90" customFormat="1" ht="21.75" customHeight="1" x14ac:dyDescent="0.25">
      <c r="A32" s="29">
        <v>25</v>
      </c>
      <c r="B32" s="104" t="s">
        <v>51</v>
      </c>
      <c r="C32" s="17">
        <v>0.7</v>
      </c>
      <c r="D32" s="14">
        <v>0.05</v>
      </c>
      <c r="E32" s="24">
        <v>0.1</v>
      </c>
      <c r="F32" s="14"/>
      <c r="G32" s="14">
        <v>0.1</v>
      </c>
      <c r="H32" s="27">
        <f t="shared" si="1"/>
        <v>0.25</v>
      </c>
      <c r="I32" s="12">
        <f t="shared" si="0"/>
        <v>0.95</v>
      </c>
      <c r="J32" s="18">
        <v>50</v>
      </c>
      <c r="M32" s="98" t="s">
        <v>61</v>
      </c>
      <c r="N32" s="92"/>
    </row>
    <row r="33" spans="1:16" s="94" customFormat="1" ht="165" x14ac:dyDescent="0.25">
      <c r="A33" s="50">
        <v>26</v>
      </c>
      <c r="B33" s="102" t="s">
        <v>52</v>
      </c>
      <c r="C33" s="51">
        <v>0.7</v>
      </c>
      <c r="D33" s="52">
        <v>0.05</v>
      </c>
      <c r="E33" s="53"/>
      <c r="F33" s="52">
        <v>0.05</v>
      </c>
      <c r="G33" s="55"/>
      <c r="H33" s="56">
        <f t="shared" si="1"/>
        <v>0.1</v>
      </c>
      <c r="I33" s="57">
        <f t="shared" si="0"/>
        <v>0.79999999999999993</v>
      </c>
      <c r="J33" s="58">
        <v>45</v>
      </c>
      <c r="M33" s="103" t="s">
        <v>61</v>
      </c>
      <c r="N33" s="96" t="s">
        <v>98</v>
      </c>
    </row>
    <row r="34" spans="1:16" s="90" customFormat="1" ht="66" x14ac:dyDescent="0.25">
      <c r="A34" s="29">
        <v>27</v>
      </c>
      <c r="B34" s="104" t="s">
        <v>53</v>
      </c>
      <c r="C34" s="17">
        <v>0.7</v>
      </c>
      <c r="D34" s="14">
        <v>0.05</v>
      </c>
      <c r="E34" s="24">
        <v>0.1</v>
      </c>
      <c r="F34" s="14">
        <v>0.05</v>
      </c>
      <c r="G34" s="3"/>
      <c r="H34" s="27">
        <f t="shared" si="1"/>
        <v>0.2</v>
      </c>
      <c r="I34" s="12">
        <f t="shared" si="0"/>
        <v>0.89999999999999991</v>
      </c>
      <c r="J34" s="18">
        <v>50</v>
      </c>
      <c r="M34" s="91" t="s">
        <v>58</v>
      </c>
      <c r="N34" s="97" t="s">
        <v>93</v>
      </c>
    </row>
    <row r="35" spans="1:16" s="90" customFormat="1" ht="66" x14ac:dyDescent="0.25">
      <c r="A35" s="29">
        <v>28</v>
      </c>
      <c r="B35" s="104" t="s">
        <v>54</v>
      </c>
      <c r="C35" s="17">
        <v>0.7</v>
      </c>
      <c r="D35" s="14">
        <v>0.05</v>
      </c>
      <c r="E35" s="24">
        <v>0.1</v>
      </c>
      <c r="F35" s="14"/>
      <c r="G35" s="3"/>
      <c r="H35" s="27">
        <f t="shared" si="1"/>
        <v>0.15000000000000002</v>
      </c>
      <c r="I35" s="12">
        <f t="shared" si="0"/>
        <v>0.85</v>
      </c>
      <c r="J35" s="18">
        <v>45</v>
      </c>
      <c r="M35" s="97" t="s">
        <v>58</v>
      </c>
      <c r="N35" s="92"/>
    </row>
    <row r="36" spans="1:16" s="90" customFormat="1" ht="105" x14ac:dyDescent="0.25">
      <c r="A36" s="29">
        <v>29</v>
      </c>
      <c r="B36" s="104" t="s">
        <v>55</v>
      </c>
      <c r="C36" s="17">
        <v>0.7</v>
      </c>
      <c r="D36" s="14">
        <v>0.05</v>
      </c>
      <c r="E36" s="24">
        <v>0.1</v>
      </c>
      <c r="F36" s="7"/>
      <c r="G36" s="24">
        <v>0.1</v>
      </c>
      <c r="H36" s="27">
        <f t="shared" si="1"/>
        <v>0.25</v>
      </c>
      <c r="I36" s="12">
        <f t="shared" si="0"/>
        <v>0.95</v>
      </c>
      <c r="J36" s="18">
        <v>50</v>
      </c>
      <c r="M36" s="105" t="s">
        <v>81</v>
      </c>
      <c r="N36" s="105" t="s">
        <v>87</v>
      </c>
    </row>
    <row r="37" spans="1:16" s="90" customFormat="1" ht="66" x14ac:dyDescent="0.25">
      <c r="A37" s="29">
        <v>30</v>
      </c>
      <c r="B37" s="106" t="s">
        <v>56</v>
      </c>
      <c r="C37" s="17">
        <v>0.7</v>
      </c>
      <c r="D37" s="14">
        <v>0.05</v>
      </c>
      <c r="E37" s="24"/>
      <c r="F37" s="14"/>
      <c r="G37" s="13"/>
      <c r="H37" s="27">
        <f t="shared" si="1"/>
        <v>0.05</v>
      </c>
      <c r="I37" s="12">
        <f t="shared" si="0"/>
        <v>0.75</v>
      </c>
      <c r="J37" s="18">
        <v>40</v>
      </c>
      <c r="M37" s="107" t="s">
        <v>58</v>
      </c>
      <c r="N37" s="24"/>
    </row>
    <row r="38" spans="1:16" s="90" customFormat="1" ht="66" x14ac:dyDescent="0.25">
      <c r="A38" s="29">
        <v>31</v>
      </c>
      <c r="B38" s="108" t="s">
        <v>57</v>
      </c>
      <c r="C38" s="17">
        <v>0.7</v>
      </c>
      <c r="D38" s="14">
        <v>0.05</v>
      </c>
      <c r="E38" s="25"/>
      <c r="F38" s="5"/>
      <c r="G38" s="3"/>
      <c r="H38" s="27">
        <f t="shared" si="1"/>
        <v>0.05</v>
      </c>
      <c r="I38" s="12">
        <f t="shared" si="0"/>
        <v>0.75</v>
      </c>
      <c r="J38" s="18">
        <v>40</v>
      </c>
      <c r="M38" s="91" t="s">
        <v>58</v>
      </c>
      <c r="N38" s="92"/>
      <c r="P38" s="90" t="s">
        <v>79</v>
      </c>
    </row>
    <row r="39" spans="1:16" ht="30.75" customHeight="1" x14ac:dyDescent="0.25">
      <c r="B39" s="28" t="s">
        <v>23</v>
      </c>
      <c r="C39" s="34" t="s">
        <v>24</v>
      </c>
      <c r="D39" s="34"/>
      <c r="E39" s="34"/>
      <c r="F39" s="34"/>
      <c r="G39" s="34"/>
      <c r="H39" s="34"/>
      <c r="I39" s="34"/>
      <c r="J39" s="34"/>
    </row>
    <row r="41" spans="1:16" ht="18.75" x14ac:dyDescent="0.3">
      <c r="A41" s="36" t="s">
        <v>7</v>
      </c>
      <c r="B41" s="36"/>
      <c r="C41" s="36"/>
      <c r="D41" s="36"/>
      <c r="E41" s="36"/>
      <c r="F41" s="36"/>
      <c r="G41" s="36"/>
      <c r="H41" s="36"/>
      <c r="I41" s="36"/>
      <c r="J41" s="36"/>
    </row>
    <row r="43" spans="1:16" ht="115.5" x14ac:dyDescent="0.25">
      <c r="A43" s="22" t="s">
        <v>8</v>
      </c>
      <c r="B43" s="22" t="s">
        <v>9</v>
      </c>
      <c r="C43" s="66" t="s">
        <v>11</v>
      </c>
      <c r="D43" s="67" t="s">
        <v>12</v>
      </c>
      <c r="E43" s="68"/>
      <c r="F43" s="69" t="s">
        <v>13</v>
      </c>
      <c r="G43" s="70"/>
      <c r="H43" s="71" t="s">
        <v>14</v>
      </c>
      <c r="I43" s="71" t="s">
        <v>15</v>
      </c>
      <c r="J43" s="66" t="s">
        <v>16</v>
      </c>
    </row>
    <row r="44" spans="1:16" ht="49.5" x14ac:dyDescent="0.25">
      <c r="A44" s="10">
        <v>1</v>
      </c>
      <c r="B44" s="32" t="s">
        <v>60</v>
      </c>
      <c r="C44" s="72"/>
      <c r="D44" s="73"/>
      <c r="E44" s="74"/>
      <c r="F44" s="73"/>
      <c r="G44" s="74"/>
      <c r="H44" s="72"/>
      <c r="I44" s="72"/>
      <c r="J44" s="75"/>
      <c r="K44" s="59"/>
    </row>
    <row r="45" spans="1:16" ht="49.5" x14ac:dyDescent="0.25">
      <c r="A45" s="10">
        <v>1.1000000000000001</v>
      </c>
      <c r="B45" s="30" t="s">
        <v>58</v>
      </c>
      <c r="C45" s="72" t="s">
        <v>65</v>
      </c>
      <c r="D45" s="76" t="s">
        <v>66</v>
      </c>
      <c r="E45" s="77"/>
      <c r="F45" s="76"/>
      <c r="G45" s="77"/>
      <c r="H45" s="72"/>
      <c r="I45" s="72"/>
      <c r="J45" s="78" t="s">
        <v>17</v>
      </c>
    </row>
    <row r="46" spans="1:16" ht="33" x14ac:dyDescent="0.25">
      <c r="A46" s="10">
        <v>1.2</v>
      </c>
      <c r="B46" s="31" t="s">
        <v>61</v>
      </c>
      <c r="C46" s="79" t="s">
        <v>74</v>
      </c>
      <c r="D46" s="76" t="s">
        <v>73</v>
      </c>
      <c r="E46" s="77"/>
      <c r="F46" s="76">
        <v>8</v>
      </c>
      <c r="G46" s="77"/>
      <c r="H46" s="80" t="s">
        <v>68</v>
      </c>
      <c r="I46" s="72"/>
      <c r="J46" s="78" t="s">
        <v>17</v>
      </c>
    </row>
    <row r="47" spans="1:16" ht="99" x14ac:dyDescent="0.25">
      <c r="A47" s="10">
        <v>1.3</v>
      </c>
      <c r="B47" s="86" t="s">
        <v>81</v>
      </c>
      <c r="C47" s="87" t="s">
        <v>82</v>
      </c>
      <c r="D47" s="88" t="s">
        <v>83</v>
      </c>
      <c r="E47" s="88"/>
      <c r="F47" s="88">
        <v>1</v>
      </c>
      <c r="G47" s="88"/>
      <c r="H47" s="80"/>
      <c r="I47" s="72"/>
      <c r="J47" s="78"/>
    </row>
    <row r="48" spans="1:16" ht="45" customHeight="1" x14ac:dyDescent="0.25">
      <c r="A48" s="10">
        <v>2</v>
      </c>
      <c r="B48" s="32" t="s">
        <v>69</v>
      </c>
      <c r="C48" s="72"/>
      <c r="D48" s="73"/>
      <c r="E48" s="74"/>
      <c r="F48" s="73"/>
      <c r="G48" s="74"/>
      <c r="H48" s="72"/>
      <c r="I48" s="72"/>
      <c r="J48" s="78"/>
      <c r="K48" s="59"/>
    </row>
    <row r="49" spans="1:10" ht="45" customHeight="1" x14ac:dyDescent="0.25">
      <c r="A49" s="10">
        <v>2.1</v>
      </c>
      <c r="B49" s="21" t="s">
        <v>64</v>
      </c>
      <c r="C49" s="72" t="s">
        <v>67</v>
      </c>
      <c r="D49" s="81">
        <v>43741</v>
      </c>
      <c r="E49" s="77"/>
      <c r="F49" s="76"/>
      <c r="G49" s="77"/>
      <c r="H49" s="72"/>
      <c r="I49" s="72"/>
      <c r="J49" s="78" t="s">
        <v>17</v>
      </c>
    </row>
    <row r="50" spans="1:10" ht="45" customHeight="1" x14ac:dyDescent="0.25">
      <c r="A50" s="10">
        <v>2.2000000000000002</v>
      </c>
      <c r="B50" s="21" t="s">
        <v>85</v>
      </c>
      <c r="C50" s="72"/>
      <c r="D50" s="81"/>
      <c r="E50" s="77"/>
      <c r="F50" s="76"/>
      <c r="G50" s="77"/>
      <c r="H50" s="72"/>
      <c r="I50" s="72"/>
      <c r="J50" s="78" t="s">
        <v>17</v>
      </c>
    </row>
    <row r="51" spans="1:10" ht="49.5" x14ac:dyDescent="0.3">
      <c r="A51" s="10">
        <v>3</v>
      </c>
      <c r="B51" s="82" t="s">
        <v>95</v>
      </c>
      <c r="C51" s="83"/>
      <c r="D51" s="83"/>
      <c r="E51" s="83"/>
      <c r="F51" s="73"/>
      <c r="G51" s="74"/>
      <c r="H51" s="72"/>
      <c r="I51" s="72"/>
      <c r="J51" s="78" t="s">
        <v>17</v>
      </c>
    </row>
    <row r="52" spans="1:10" ht="33" x14ac:dyDescent="0.25">
      <c r="A52" s="10">
        <v>3.1</v>
      </c>
      <c r="B52" s="84" t="s">
        <v>75</v>
      </c>
      <c r="C52" s="72" t="s">
        <v>67</v>
      </c>
      <c r="D52" s="73" t="s">
        <v>70</v>
      </c>
      <c r="E52" s="74"/>
      <c r="F52" s="76"/>
      <c r="G52" s="77"/>
      <c r="H52" s="72"/>
      <c r="I52" s="72"/>
      <c r="J52" s="78" t="s">
        <v>17</v>
      </c>
    </row>
    <row r="53" spans="1:10" ht="49.5" x14ac:dyDescent="0.25">
      <c r="A53" s="10">
        <v>3.2</v>
      </c>
      <c r="B53" s="84" t="s">
        <v>76</v>
      </c>
      <c r="C53" s="72" t="s">
        <v>84</v>
      </c>
      <c r="D53" s="81">
        <v>43772</v>
      </c>
      <c r="E53" s="77"/>
      <c r="F53" s="76"/>
      <c r="G53" s="77"/>
      <c r="H53" s="72"/>
      <c r="I53" s="72"/>
      <c r="J53" s="78" t="s">
        <v>18</v>
      </c>
    </row>
    <row r="54" spans="1:10" ht="33" x14ac:dyDescent="0.25">
      <c r="A54" s="10">
        <v>3.3</v>
      </c>
      <c r="B54" s="84" t="s">
        <v>86</v>
      </c>
      <c r="C54" s="72"/>
      <c r="D54" s="81"/>
      <c r="E54" s="77"/>
      <c r="F54" s="76"/>
      <c r="G54" s="77"/>
      <c r="H54" s="72"/>
      <c r="I54" s="72"/>
      <c r="J54" s="78" t="s">
        <v>17</v>
      </c>
    </row>
    <row r="55" spans="1:10" ht="39" customHeight="1" x14ac:dyDescent="0.25">
      <c r="A55" s="10">
        <v>4</v>
      </c>
      <c r="B55" s="32" t="s">
        <v>71</v>
      </c>
      <c r="C55" s="85" t="s">
        <v>72</v>
      </c>
      <c r="D55" s="76"/>
      <c r="E55" s="77"/>
      <c r="F55" s="76"/>
      <c r="G55" s="77"/>
      <c r="H55" s="72"/>
      <c r="I55" s="72"/>
      <c r="J55" s="78" t="s">
        <v>17</v>
      </c>
    </row>
    <row r="56" spans="1:10" ht="33" customHeight="1" x14ac:dyDescent="0.25">
      <c r="A56" s="10">
        <v>5</v>
      </c>
      <c r="B56" s="21" t="s">
        <v>10</v>
      </c>
      <c r="C56" s="72"/>
      <c r="D56" s="73"/>
      <c r="E56" s="74"/>
      <c r="F56" s="73"/>
      <c r="G56" s="74"/>
      <c r="H56" s="72"/>
      <c r="I56" s="72"/>
      <c r="J56" s="72" t="s">
        <v>19</v>
      </c>
    </row>
    <row r="58" spans="1:10" ht="15.75" x14ac:dyDescent="0.25">
      <c r="H58" s="35" t="s">
        <v>20</v>
      </c>
      <c r="I58" s="35"/>
      <c r="J58" s="35"/>
    </row>
    <row r="59" spans="1:10" ht="15.75" x14ac:dyDescent="0.25">
      <c r="H59" s="35" t="s">
        <v>21</v>
      </c>
      <c r="I59" s="35"/>
      <c r="J59" s="35"/>
    </row>
  </sheetData>
  <mergeCells count="23">
    <mergeCell ref="H58:J58"/>
    <mergeCell ref="H59:J59"/>
    <mergeCell ref="A41:J41"/>
    <mergeCell ref="D43:E43"/>
    <mergeCell ref="D44:E44"/>
    <mergeCell ref="F43:G43"/>
    <mergeCell ref="F44:G44"/>
    <mergeCell ref="D48:E48"/>
    <mergeCell ref="D52:E52"/>
    <mergeCell ref="D56:E56"/>
    <mergeCell ref="A2:F2"/>
    <mergeCell ref="C39:J39"/>
    <mergeCell ref="F48:G48"/>
    <mergeCell ref="F51:G51"/>
    <mergeCell ref="F56:G56"/>
    <mergeCell ref="A4:J4"/>
    <mergeCell ref="D6:H6"/>
    <mergeCell ref="A6:A7"/>
    <mergeCell ref="B6:B7"/>
    <mergeCell ref="C6:C7"/>
    <mergeCell ref="J6:J7"/>
    <mergeCell ref="A5:J5"/>
    <mergeCell ref="I6:I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Quy_1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2019-01-10T04:30:31Z</dcterms:created>
  <dcterms:modified xsi:type="dcterms:W3CDTF">2019-03-14T11:11:16Z</dcterms:modified>
</cp:coreProperties>
</file>